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CEBERG\Print\PRINT 2018\On-Off\Newsletter\Fête des lumières\"/>
    </mc:Choice>
  </mc:AlternateContent>
  <xr:revisionPtr revIDLastSave="0" documentId="13_ncr:1_{FA29F8B1-970D-4B12-9CAD-B103670163DD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Demande de Devi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47" i="1" l="1"/>
  <c r="F43" i="1"/>
  <c r="F41" i="1"/>
  <c r="F39" i="1"/>
  <c r="F38" i="1"/>
  <c r="F37" i="1"/>
  <c r="F36" i="1"/>
  <c r="F35" i="1"/>
  <c r="F34" i="1"/>
  <c r="F33" i="1"/>
  <c r="F32" i="1"/>
  <c r="F30" i="1"/>
  <c r="F29" i="1"/>
  <c r="F28" i="1"/>
  <c r="F27" i="1"/>
  <c r="F25" i="1"/>
  <c r="F24" i="1"/>
  <c r="F23" i="1"/>
  <c r="F22" i="1"/>
  <c r="F21" i="1"/>
  <c r="F20" i="1"/>
  <c r="F19" i="1"/>
  <c r="F44" i="1" l="1"/>
  <c r="F45" i="1" s="1"/>
  <c r="F46" i="1" s="1"/>
  <c r="F48" i="1" l="1"/>
  <c r="F49" i="1" s="1"/>
</calcChain>
</file>

<file path=xl/sharedStrings.xml><?xml version="1.0" encoding="utf-8"?>
<sst xmlns="http://schemas.openxmlformats.org/spreadsheetml/2006/main" count="84" uniqueCount="84">
  <si>
    <t>Références</t>
  </si>
  <si>
    <t>Description</t>
  </si>
  <si>
    <t>Quantité</t>
  </si>
  <si>
    <t>Prix Net HT</t>
  </si>
  <si>
    <t>Total HT</t>
  </si>
  <si>
    <t>Pavillon 100 NOIR</t>
  </si>
  <si>
    <t>Pavillon Diamètre 100mm, Finition Noir</t>
  </si>
  <si>
    <t>Pavillon 100 CHROME</t>
  </si>
  <si>
    <t>Pavillon Diamètre 100mm, Finition Chrome</t>
  </si>
  <si>
    <t>Pavillon 100 BRONZE</t>
  </si>
  <si>
    <t>Pavillon Diamètre 100mm, Finition Bronze</t>
  </si>
  <si>
    <t>Pavillon 100 BLC</t>
  </si>
  <si>
    <t>Pavillon Diamètre 100mm, Finition Blanc</t>
  </si>
  <si>
    <t>Pavillon 185 NOIR</t>
  </si>
  <si>
    <t>Pavillon Diamètre 185mm, Finition Noir</t>
  </si>
  <si>
    <t>Pavillon 185 CHROME</t>
  </si>
  <si>
    <t>Pavillon Diamètre 185mm, Finition Chrome</t>
  </si>
  <si>
    <t>Pavillon 185 BRONZE</t>
  </si>
  <si>
    <t>Pavillon Diamètre 185mm, Finition Bronze</t>
  </si>
  <si>
    <t>Pa villon 185 BLC</t>
  </si>
  <si>
    <t>Pavillon Diamètre 185mm, Finition Blanc</t>
  </si>
  <si>
    <t>Douille E27 NOIR</t>
  </si>
  <si>
    <t>Douille E27, Finition Noir</t>
  </si>
  <si>
    <t>Douille E27 CHROME</t>
  </si>
  <si>
    <t>Douille E27, Finition Chrome</t>
  </si>
  <si>
    <t>Douille E27 BRONZE</t>
  </si>
  <si>
    <t>Douille E27, Finition Bronze</t>
  </si>
  <si>
    <t>Douille E27 BLC</t>
  </si>
  <si>
    <t>Douille E27, Finition Blanc</t>
  </si>
  <si>
    <t>Cabletext ROUGE</t>
  </si>
  <si>
    <t>Câble textile H03VV-F 2*0.75mm², ROUGE, par mètre linéaire</t>
  </si>
  <si>
    <t>Cabletext NOIR</t>
  </si>
  <si>
    <t>Câble textile H03VV-F 2*0.75mm², NOIR, par mètre linéaire</t>
  </si>
  <si>
    <t>Cabletext JAUNE</t>
  </si>
  <si>
    <t>Câble textile H03VV-F 2*0.75mm², JAUNE, par mètre linéaire</t>
  </si>
  <si>
    <t>Cabletext ORANGE</t>
  </si>
  <si>
    <t>Câble textile H03VV-F 2*0.75mm², ORANGE, par mètre linéaire</t>
  </si>
  <si>
    <t>Cabletext BLANC</t>
  </si>
  <si>
    <t>Câble textile H03VV-F 2*0.75mm², BLANC, par mètre linéaire</t>
  </si>
  <si>
    <t>Cabletext VERT</t>
  </si>
  <si>
    <t>Câble textile H03VV-F 2*0.75mm², VERT, par mètre linéaire</t>
  </si>
  <si>
    <t>Cabletext VIOLET</t>
  </si>
  <si>
    <t>Câble textile H03VV-F 2*0.75mm², VIOLET, par mètre linéaire</t>
  </si>
  <si>
    <t>Cabletext BRUN</t>
  </si>
  <si>
    <t>Cable textile H03VV-F 2*0.75mm², BRUN, par mètre linéaire</t>
  </si>
  <si>
    <t>Main d'œuvre</t>
  </si>
  <si>
    <t>Préparation sur mesure : prix / douille préparée</t>
  </si>
  <si>
    <t>TOTAL QUANTITÉ :</t>
  </si>
  <si>
    <t>TOTAL PRODUITS HT :</t>
  </si>
  <si>
    <t>FRAIS DE PORT :</t>
  </si>
  <si>
    <t>TOTAL HT :</t>
  </si>
  <si>
    <t>ECO-TAXE :</t>
  </si>
  <si>
    <t>TVA :</t>
  </si>
  <si>
    <t>Paiement par Carte bancaire</t>
  </si>
  <si>
    <t>Paiement par PayPal</t>
  </si>
  <si>
    <t>Paiement par Chèque</t>
  </si>
  <si>
    <t>paypal@onoffproject.com</t>
  </si>
  <si>
    <t>Nous contacter</t>
  </si>
  <si>
    <t xml:space="preserve">T +33 (0)1 48 80 54 51 - F +33 (0)1 48 80 54 90 </t>
  </si>
  <si>
    <t xml:space="preserve">   Suggestions ? Laissez votre message ici :</t>
  </si>
  <si>
    <t>Professionnel</t>
  </si>
  <si>
    <t>Distributeur</t>
  </si>
  <si>
    <t>Particulier</t>
  </si>
  <si>
    <t>Je suis un :</t>
  </si>
  <si>
    <t>RAISON SOCIALE :</t>
  </si>
  <si>
    <t>ADRESSE COMPLETE :</t>
  </si>
  <si>
    <t>TELEPHONE :</t>
  </si>
  <si>
    <t>NOM / PRENOM :</t>
  </si>
  <si>
    <t>E-MAIL :</t>
  </si>
  <si>
    <t>NET A PAYER (avant remise) :</t>
  </si>
  <si>
    <t>CODE REMISE :</t>
  </si>
  <si>
    <t>SU-FILA12-18</t>
  </si>
  <si>
    <t>Electricien</t>
  </si>
  <si>
    <t>ADRESSE DE LIVRAISON :</t>
  </si>
  <si>
    <t>20, rue du Ballon 93160 Noisy-le-Grand</t>
  </si>
  <si>
    <t>DEMANDE DE DEVIS</t>
  </si>
  <si>
    <r>
      <t>à l'ordre de</t>
    </r>
    <r>
      <rPr>
        <b/>
        <sz val="12"/>
        <color theme="1"/>
        <rFont val="Calibri"/>
        <family val="2"/>
        <scheme val="minor"/>
      </rPr>
      <t xml:space="preserve"> ON OFF Project</t>
    </r>
  </si>
  <si>
    <r>
      <t xml:space="preserve">Contactez-nous au </t>
    </r>
    <r>
      <rPr>
        <b/>
        <sz val="12"/>
        <color theme="1"/>
        <rFont val="Calibri"/>
        <family val="2"/>
        <scheme val="minor"/>
      </rPr>
      <t xml:space="preserve">01 48 82 58 82 </t>
    </r>
  </si>
  <si>
    <r>
      <rPr>
        <u/>
        <sz val="12"/>
        <color theme="6" tint="-0.499984740745262"/>
        <rFont val="Myriad Pro"/>
        <family val="2"/>
      </rPr>
      <t>Site :</t>
    </r>
    <r>
      <rPr>
        <u/>
        <sz val="12"/>
        <color theme="10"/>
        <rFont val="Myriad Pro"/>
        <family val="2"/>
      </rPr>
      <t xml:space="preserve"> www.onofflighting.fr</t>
    </r>
  </si>
  <si>
    <r>
      <rPr>
        <b/>
        <sz val="12"/>
        <color theme="6" tint="-0.249977111117893"/>
        <rFont val="Myriad Pro"/>
        <family val="2"/>
      </rPr>
      <t xml:space="preserve">Mail : </t>
    </r>
    <r>
      <rPr>
        <b/>
        <u/>
        <sz val="12"/>
        <color theme="10"/>
        <rFont val="Myriad Pro"/>
        <family val="2"/>
      </rPr>
      <t>contact@onoffproject.com</t>
    </r>
  </si>
  <si>
    <t>Le Kit est composé d'un pavillon, de câbles textiles et de douilles de votre choix</t>
  </si>
  <si>
    <t>Envoyez-nous votre demande de devis pour bénéficier de la meilleure remise !</t>
  </si>
  <si>
    <r>
      <t xml:space="preserve">Fax : +33 (0)1 48 80 54 90  ou email à </t>
    </r>
    <r>
      <rPr>
        <b/>
        <u/>
        <sz val="11"/>
        <color theme="10"/>
        <rFont val="Myriad Pro"/>
        <family val="2"/>
      </rPr>
      <t>contact@onoffproject.com</t>
    </r>
  </si>
  <si>
    <t xml:space="preserve">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</si>
</sst>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164" formatCode="0;\-0;;@"/>
    <numFmt numFmtId="165" formatCode="#,##0.00\ &quot;€&quot;"/>
    <numFmt numFmtId="166" formatCode="0.00\ &quot;€&quot;;\-0.00\ &quot;€&quot;;;@"/>
  </numFmts>
  <fonts count="4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6"/>
      <color theme="6" tint="-0.249977111117893"/>
      <name val="DIN"/>
    </font>
    <font>
      <b/>
      <sz val="14"/>
      <color theme="6" tint="-0.249977111117893"/>
      <name val="Myriad Pro"/>
      <family val="2"/>
    </font>
    <font>
      <b/>
      <sz val="11"/>
      <color theme="6" tint="-0.249977111117893"/>
      <name val="Calibri"/>
      <family val="2"/>
      <scheme val="minor"/>
    </font>
    <font>
      <b/>
      <u/>
      <sz val="20"/>
      <color theme="10"/>
      <name val="Myriad Pro"/>
      <family val="2"/>
    </font>
    <font>
      <b/>
      <sz val="10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2" tint="-0.749992370372631"/>
      <name val="Myriad Pro"/>
      <family val="2"/>
    </font>
    <font>
      <sz val="10"/>
      <color theme="2" tint="-0.749992370372631"/>
      <name val="Calibri"/>
      <family val="2"/>
      <scheme val="minor"/>
    </font>
    <font>
      <sz val="9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2" tint="-0.74999237037263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Myriad Pro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Myriad Pro"/>
      <family val="2"/>
    </font>
    <font>
      <b/>
      <sz val="9"/>
      <color rgb="FFFF0000"/>
      <name val="Myriad Pro"/>
      <family val="2"/>
    </font>
    <font>
      <b/>
      <sz val="11"/>
      <color theme="6" tint="-0.249977111117893"/>
      <name val="Myriad Pro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rgb="FFF71142"/>
      <name val="Calibri"/>
      <family val="2"/>
      <scheme val="minor"/>
    </font>
    <font>
      <b/>
      <sz val="12"/>
      <color theme="6" tint="-0.499984740745262"/>
      <name val="Myriad Pro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2" tint="-0.74999237037263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6" tint="-0.249977111117893"/>
      <name val="Myriad Pro"/>
      <family val="2"/>
    </font>
    <font>
      <u/>
      <sz val="12"/>
      <color theme="10"/>
      <name val="Myriad Pro"/>
      <family val="2"/>
    </font>
    <font>
      <u/>
      <sz val="12"/>
      <color theme="6" tint="-0.499984740745262"/>
      <name val="Myriad Pro"/>
      <family val="2"/>
    </font>
    <font>
      <b/>
      <u/>
      <sz val="12"/>
      <color theme="10"/>
      <name val="Myriad Pro"/>
      <family val="2"/>
    </font>
    <font>
      <sz val="26"/>
      <color theme="4" tint="0.39997558519241921"/>
      <name val="DIN"/>
    </font>
    <font>
      <b/>
      <sz val="28"/>
      <color theme="4" tint="0.39997558519241921"/>
      <name val="DIN Pro Black"/>
      <family val="2"/>
    </font>
    <font>
      <b/>
      <sz val="12"/>
      <color theme="6" tint="-0.499984740745262"/>
      <name val="Calibri"/>
      <family val="2"/>
      <scheme val="minor"/>
    </font>
    <font>
      <b/>
      <sz val="11"/>
      <color rgb="FFF71142"/>
      <name val="Calibri"/>
      <family val="2"/>
      <scheme val="minor"/>
    </font>
    <font>
      <sz val="11"/>
      <color rgb="FFF71142"/>
      <name val="Calibri"/>
      <family val="2"/>
      <scheme val="minor"/>
    </font>
    <font>
      <b/>
      <sz val="11"/>
      <color rgb="FFF71142"/>
      <name val="Myriad Pro"/>
      <family val="2"/>
    </font>
    <font>
      <b/>
      <u/>
      <sz val="11"/>
      <color theme="10"/>
      <name val="Myriad Pro"/>
      <family val="2"/>
    </font>
    <font>
      <sz val="36"/>
      <color theme="4" tint="0.39997558519241921"/>
      <name val="DIN Pro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1E6EB"/>
        <bgColor indexed="64"/>
      </patternFill>
    </fill>
    <fill>
      <patternFill patternType="solid">
        <fgColor rgb="FFC0CE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6" fontId="11" fillId="4" borderId="12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6" fontId="11" fillId="5" borderId="12" xfId="0" applyNumberFormat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2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8" fontId="11" fillId="4" borderId="12" xfId="0" applyNumberFormat="1" applyFont="1" applyFill="1" applyBorder="1" applyAlignment="1">
      <alignment horizontal="center" vertical="center" wrapText="1"/>
    </xf>
    <xf numFmtId="8" fontId="11" fillId="5" borderId="1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21" fillId="0" borderId="3" xfId="0" applyFont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/>
    <xf numFmtId="0" fontId="21" fillId="0" borderId="4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2" fillId="0" borderId="0" xfId="0" applyFont="1"/>
    <xf numFmtId="0" fontId="28" fillId="0" borderId="23" xfId="1" applyFont="1" applyBorder="1" applyAlignment="1">
      <alignment horizontal="center"/>
    </xf>
    <xf numFmtId="0" fontId="29" fillId="0" borderId="3" xfId="0" applyFont="1" applyBorder="1" applyAlignment="1">
      <alignment horizontal="left" vertical="center"/>
    </xf>
    <xf numFmtId="164" fontId="25" fillId="6" borderId="25" xfId="0" applyNumberFormat="1" applyFont="1" applyFill="1" applyBorder="1" applyAlignment="1">
      <alignment horizontal="center" vertical="center" wrapText="1"/>
    </xf>
    <xf numFmtId="165" fontId="25" fillId="7" borderId="26" xfId="0" applyNumberFormat="1" applyFont="1" applyFill="1" applyBorder="1" applyAlignment="1">
      <alignment horizontal="center" vertical="center" wrapText="1"/>
    </xf>
    <xf numFmtId="165" fontId="25" fillId="6" borderId="23" xfId="0" applyNumberFormat="1" applyFont="1" applyFill="1" applyBorder="1" applyAlignment="1">
      <alignment horizontal="center" vertical="center" wrapText="1"/>
    </xf>
    <xf numFmtId="166" fontId="25" fillId="7" borderId="23" xfId="0" applyNumberFormat="1" applyFont="1" applyFill="1" applyBorder="1" applyAlignment="1">
      <alignment horizontal="center" vertical="center" wrapText="1"/>
    </xf>
    <xf numFmtId="166" fontId="25" fillId="6" borderId="23" xfId="0" applyNumberFormat="1" applyFont="1" applyFill="1" applyBorder="1" applyAlignment="1">
      <alignment horizontal="center" vertical="center" wrapText="1"/>
    </xf>
    <xf numFmtId="0" fontId="25" fillId="7" borderId="23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2" borderId="0" xfId="0" applyFont="1" applyFill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9" fillId="2" borderId="0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2" fillId="0" borderId="0" xfId="0" applyFont="1" applyAlignment="1"/>
    <xf numFmtId="0" fontId="0" fillId="0" borderId="0" xfId="0" applyAlignment="1"/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/>
    </xf>
    <xf numFmtId="0" fontId="0" fillId="0" borderId="4" xfId="0" applyBorder="1" applyAlignment="1"/>
    <xf numFmtId="0" fontId="15" fillId="2" borderId="32" xfId="0" quotePrefix="1" applyFont="1" applyFill="1" applyBorder="1" applyAlignment="1">
      <alignment horizontal="center" vertical="center"/>
    </xf>
    <xf numFmtId="0" fontId="15" fillId="2" borderId="2" xfId="0" quotePrefix="1" applyFont="1" applyFill="1" applyBorder="1" applyAlignment="1">
      <alignment horizontal="center" vertical="center"/>
    </xf>
    <xf numFmtId="0" fontId="15" fillId="2" borderId="2" xfId="0" quotePrefix="1" applyFont="1" applyFill="1" applyBorder="1" applyAlignment="1">
      <alignment horizontal="center"/>
    </xf>
    <xf numFmtId="0" fontId="25" fillId="6" borderId="23" xfId="0" applyFont="1" applyFill="1" applyBorder="1" applyAlignment="1">
      <alignment horizontal="center" vertical="top" wrapText="1"/>
    </xf>
    <xf numFmtId="0" fontId="25" fillId="6" borderId="23" xfId="0" applyFont="1" applyFill="1" applyBorder="1" applyAlignment="1">
      <alignment horizontal="center" wrapText="1"/>
    </xf>
    <xf numFmtId="0" fontId="36" fillId="0" borderId="24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164" fontId="36" fillId="0" borderId="23" xfId="0" applyNumberFormat="1" applyFont="1" applyBorder="1" applyAlignment="1">
      <alignment horizontal="center" vertical="center"/>
    </xf>
    <xf numFmtId="164" fontId="36" fillId="0" borderId="23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4" fontId="25" fillId="0" borderId="24" xfId="0" applyNumberFormat="1" applyFont="1" applyBorder="1" applyAlignment="1">
      <alignment horizontal="center"/>
    </xf>
    <xf numFmtId="164" fontId="25" fillId="0" borderId="31" xfId="0" applyNumberFormat="1" applyFont="1" applyBorder="1" applyAlignment="1">
      <alignment horizontal="center"/>
    </xf>
    <xf numFmtId="164" fontId="25" fillId="0" borderId="30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33" fillId="2" borderId="3" xfId="1" applyFont="1" applyFill="1" applyBorder="1" applyAlignment="1">
      <alignment horizontal="center" vertical="center"/>
    </xf>
    <xf numFmtId="0" fontId="33" fillId="2" borderId="0" xfId="1" applyFont="1" applyFill="1" applyBorder="1" applyAlignment="1">
      <alignment horizontal="center" vertical="center"/>
    </xf>
    <xf numFmtId="0" fontId="33" fillId="2" borderId="0" xfId="1" applyFont="1" applyFill="1" applyBorder="1" applyAlignment="1">
      <alignment horizontal="center"/>
    </xf>
    <xf numFmtId="0" fontId="33" fillId="2" borderId="4" xfId="1" applyFont="1" applyFill="1" applyBorder="1" applyAlignment="1">
      <alignment horizontal="center"/>
    </xf>
    <xf numFmtId="0" fontId="31" fillId="2" borderId="3" xfId="1" applyFont="1" applyFill="1" applyBorder="1" applyAlignment="1">
      <alignment horizontal="center" vertical="center"/>
    </xf>
    <xf numFmtId="0" fontId="31" fillId="2" borderId="0" xfId="1" applyFont="1" applyFill="1" applyBorder="1" applyAlignment="1">
      <alignment horizontal="center" vertical="center"/>
    </xf>
    <xf numFmtId="0" fontId="31" fillId="2" borderId="0" xfId="1" applyFont="1" applyFill="1" applyBorder="1" applyAlignment="1">
      <alignment horizontal="center"/>
    </xf>
    <xf numFmtId="0" fontId="31" fillId="2" borderId="4" xfId="1" applyFont="1" applyFill="1" applyBorder="1" applyAlignment="1">
      <alignment horizontal="center"/>
    </xf>
    <xf numFmtId="0" fontId="24" fillId="2" borderId="3" xfId="1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/>
    </xf>
    <xf numFmtId="0" fontId="24" fillId="2" borderId="4" xfId="1" applyFont="1" applyFill="1" applyBorder="1" applyAlignment="1">
      <alignment horizontal="center"/>
    </xf>
    <xf numFmtId="0" fontId="27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center" wrapText="1"/>
    </xf>
    <xf numFmtId="0" fontId="25" fillId="7" borderId="23" xfId="0" applyFont="1" applyFill="1" applyBorder="1" applyAlignment="1">
      <alignment horizontal="center" vertical="top" wrapText="1"/>
    </xf>
    <xf numFmtId="0" fontId="25" fillId="7" borderId="23" xfId="0" applyFont="1" applyFill="1" applyBorder="1" applyAlignment="1">
      <alignment horizont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8" fontId="25" fillId="6" borderId="23" xfId="0" applyNumberFormat="1" applyFont="1" applyFill="1" applyBorder="1" applyAlignment="1" applyProtection="1">
      <alignment horizontal="center" vertical="top" wrapText="1"/>
      <protection locked="0"/>
    </xf>
    <xf numFmtId="8" fontId="25" fillId="6" borderId="24" xfId="0" applyNumberFormat="1" applyFont="1" applyFill="1" applyBorder="1" applyAlignment="1" applyProtection="1">
      <alignment horizontal="center" wrapText="1"/>
      <protection locked="0"/>
    </xf>
    <xf numFmtId="0" fontId="5" fillId="2" borderId="19" xfId="1" applyFont="1" applyFill="1" applyBorder="1" applyAlignment="1">
      <alignment horizontal="center" vertical="top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3" xfId="0" applyFont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71142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6.emf"/><Relationship Id="rId2" Type="http://schemas.openxmlformats.org/officeDocument/2006/relationships/hyperlink" Target="mailto:paypal@onoffproject.com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51</xdr:row>
      <xdr:rowOff>65810</xdr:rowOff>
    </xdr:from>
    <xdr:to>
      <xdr:col>1</xdr:col>
      <xdr:colOff>959303</xdr:colOff>
      <xdr:row>51</xdr:row>
      <xdr:rowOff>624131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F7BE797-20E8-44A4-889F-BAFD172401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42" t="12685" r="61902" b="70849"/>
        <a:stretch/>
      </xdr:blipFill>
      <xdr:spPr>
        <a:xfrm>
          <a:off x="104775" y="10500015"/>
          <a:ext cx="2170710" cy="558321"/>
        </a:xfrm>
        <a:prstGeom prst="rect">
          <a:avLst/>
        </a:prstGeom>
      </xdr:spPr>
    </xdr:pic>
    <xdr:clientData/>
  </xdr:twoCellAnchor>
  <xdr:twoCellAnchor editAs="oneCell">
    <xdr:from>
      <xdr:col>2</xdr:col>
      <xdr:colOff>1044024</xdr:colOff>
      <xdr:row>51</xdr:row>
      <xdr:rowOff>121814</xdr:rowOff>
    </xdr:from>
    <xdr:to>
      <xdr:col>2</xdr:col>
      <xdr:colOff>2388305</xdr:colOff>
      <xdr:row>51</xdr:row>
      <xdr:rowOff>666747</xdr:rowOff>
    </xdr:to>
    <xdr:pic>
      <xdr:nvPicPr>
        <xdr:cNvPr id="11" name="Imag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9E68B2-B2C8-4F13-8D7A-D9953F82AB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1" t="36122" r="62265" b="39379"/>
        <a:stretch/>
      </xdr:blipFill>
      <xdr:spPr>
        <a:xfrm>
          <a:off x="3404863" y="11402135"/>
          <a:ext cx="1344281" cy="544933"/>
        </a:xfrm>
        <a:prstGeom prst="rect">
          <a:avLst/>
        </a:prstGeom>
      </xdr:spPr>
    </xdr:pic>
    <xdr:clientData/>
  </xdr:twoCellAnchor>
  <xdr:twoCellAnchor editAs="oneCell">
    <xdr:from>
      <xdr:col>3</xdr:col>
      <xdr:colOff>1309633</xdr:colOff>
      <xdr:row>51</xdr:row>
      <xdr:rowOff>59594</xdr:rowOff>
    </xdr:from>
    <xdr:to>
      <xdr:col>5</xdr:col>
      <xdr:colOff>27213</xdr:colOff>
      <xdr:row>51</xdr:row>
      <xdr:rowOff>627677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6AD1E6D2-E041-4480-A4BE-380FF3CB55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24" t="61823" r="62448" b="13278"/>
        <a:stretch/>
      </xdr:blipFill>
      <xdr:spPr>
        <a:xfrm>
          <a:off x="7167508" y="11339915"/>
          <a:ext cx="1343759" cy="568083"/>
        </a:xfrm>
        <a:prstGeom prst="rect">
          <a:avLst/>
        </a:prstGeom>
      </xdr:spPr>
    </xdr:pic>
    <xdr:clientData/>
  </xdr:twoCellAnchor>
  <xdr:twoCellAnchor editAs="oneCell">
    <xdr:from>
      <xdr:col>0</xdr:col>
      <xdr:colOff>283370</xdr:colOff>
      <xdr:row>0</xdr:row>
      <xdr:rowOff>0</xdr:rowOff>
    </xdr:from>
    <xdr:to>
      <xdr:col>1</xdr:col>
      <xdr:colOff>1016795</xdr:colOff>
      <xdr:row>2</xdr:row>
      <xdr:rowOff>103031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4383D9BB-E1DA-4D29-A0B4-A97F91BB5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370" y="0"/>
          <a:ext cx="2043113" cy="6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78666</xdr:colOff>
      <xdr:row>19</xdr:row>
      <xdr:rowOff>865</xdr:rowOff>
    </xdr:from>
    <xdr:to>
      <xdr:col>1</xdr:col>
      <xdr:colOff>935368</xdr:colOff>
      <xdr:row>22</xdr:row>
      <xdr:rowOff>43295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C3B7D5FF-44A0-42D3-99C8-54C5B246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961" y="4012910"/>
          <a:ext cx="856702" cy="6918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325211</xdr:colOff>
      <xdr:row>26</xdr:row>
      <xdr:rowOff>13856</xdr:rowOff>
    </xdr:from>
    <xdr:to>
      <xdr:col>1</xdr:col>
      <xdr:colOff>752103</xdr:colOff>
      <xdr:row>30</xdr:row>
      <xdr:rowOff>2462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112FA208-7DF0-45E1-A756-449064BE7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5796892"/>
          <a:ext cx="426892" cy="83224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287109</xdr:colOff>
      <xdr:row>31</xdr:row>
      <xdr:rowOff>180978</xdr:rowOff>
    </xdr:from>
    <xdr:to>
      <xdr:col>1</xdr:col>
      <xdr:colOff>761662</xdr:colOff>
      <xdr:row>38</xdr:row>
      <xdr:rowOff>181843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F593E127-04F2-4303-9FE8-60758504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098855" y="7431464"/>
          <a:ext cx="1477240" cy="47455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1182447</xdr:colOff>
      <xdr:row>6</xdr:row>
      <xdr:rowOff>51956</xdr:rowOff>
    </xdr:from>
    <xdr:to>
      <xdr:col>2</xdr:col>
      <xdr:colOff>2653242</xdr:colOff>
      <xdr:row>13</xdr:row>
      <xdr:rowOff>126515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96A04CE7-2B45-45A6-89A3-1BF03D11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2530" y="1671206"/>
          <a:ext cx="1470795" cy="14609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ct@onoffproject.com" TargetMode="External"/><Relationship Id="rId2" Type="http://schemas.openxmlformats.org/officeDocument/2006/relationships/hyperlink" Target="http://www.onofflighting.fr/" TargetMode="External"/><Relationship Id="rId1" Type="http://schemas.openxmlformats.org/officeDocument/2006/relationships/hyperlink" Target="mailto:contact@onofflighting.fr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aypal@onoffprojec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showGridLines="0" tabSelected="1" zoomScale="69" zoomScaleNormal="69" workbookViewId="0">
      <selection activeCell="A9" sqref="A9"/>
    </sheetView>
  </sheetViews>
  <sheetFormatPr baseColWidth="10" defaultRowHeight="15" x14ac:dyDescent="0.25"/>
  <cols>
    <col min="1" max="1" width="19.7109375" style="41" customWidth="1"/>
    <col min="2" max="2" width="15.7109375" style="42" customWidth="1"/>
    <col min="3" max="3" width="52.42578125" style="41" customWidth="1"/>
    <col min="4" max="4" width="19.7109375" style="41" customWidth="1"/>
    <col min="5" max="6" width="19.7109375" style="43" customWidth="1"/>
  </cols>
  <sheetData>
    <row r="1" spans="1:6" ht="20.100000000000001" customHeight="1" x14ac:dyDescent="0.25">
      <c r="A1" s="1"/>
      <c r="B1" s="2"/>
      <c r="C1" s="87" t="s">
        <v>75</v>
      </c>
      <c r="D1" s="88"/>
      <c r="E1" s="88"/>
      <c r="F1" s="88"/>
    </row>
    <row r="2" spans="1:6" ht="20.100000000000001" customHeight="1" x14ac:dyDescent="0.25">
      <c r="A2" s="76"/>
      <c r="B2" s="80" t="s">
        <v>83</v>
      </c>
      <c r="C2" s="88"/>
      <c r="D2" s="88"/>
      <c r="E2" s="88"/>
      <c r="F2" s="88"/>
    </row>
    <row r="3" spans="1:6" s="50" customFormat="1" ht="18.75" customHeight="1" x14ac:dyDescent="0.25">
      <c r="A3" s="46"/>
      <c r="B3" s="47"/>
      <c r="C3" s="83" t="s">
        <v>80</v>
      </c>
      <c r="D3" s="83"/>
      <c r="E3" s="83"/>
      <c r="F3" s="89"/>
    </row>
    <row r="4" spans="1:6" ht="18.75" customHeight="1" x14ac:dyDescent="0.25">
      <c r="A4" s="52"/>
      <c r="B4" s="51"/>
      <c r="C4" s="81" t="s">
        <v>81</v>
      </c>
      <c r="D4" s="81"/>
      <c r="E4" s="81"/>
      <c r="F4" s="82"/>
    </row>
    <row r="5" spans="1:6" ht="18.75" customHeight="1" x14ac:dyDescent="0.25">
      <c r="B5" s="51"/>
      <c r="C5" s="83" t="s">
        <v>82</v>
      </c>
      <c r="D5" s="83"/>
      <c r="E5" s="83"/>
      <c r="F5" s="84"/>
    </row>
    <row r="6" spans="1:6" s="58" customFormat="1" ht="15" customHeight="1" x14ac:dyDescent="0.25">
      <c r="A6" s="54"/>
      <c r="B6" s="55"/>
      <c r="C6" s="55"/>
      <c r="D6" s="56"/>
      <c r="E6" s="57"/>
      <c r="F6" s="85"/>
    </row>
    <row r="7" spans="1:6" s="58" customFormat="1" ht="18.75" x14ac:dyDescent="0.25">
      <c r="A7" s="53"/>
      <c r="B7" s="55"/>
      <c r="C7" s="78"/>
      <c r="D7" s="79"/>
      <c r="E7" s="79"/>
      <c r="F7" s="86"/>
    </row>
    <row r="8" spans="1:6" s="58" customFormat="1" x14ac:dyDescent="0.25">
      <c r="A8" s="53"/>
      <c r="B8" s="55"/>
      <c r="C8" s="55"/>
      <c r="D8" s="60"/>
      <c r="E8" s="61"/>
      <c r="F8" s="59"/>
    </row>
    <row r="9" spans="1:6" s="58" customFormat="1" x14ac:dyDescent="0.25">
      <c r="A9" s="66" t="s">
        <v>63</v>
      </c>
      <c r="B9" s="55"/>
      <c r="C9" s="55"/>
      <c r="D9" s="90" t="s">
        <v>67</v>
      </c>
      <c r="E9" s="86"/>
      <c r="F9" s="91"/>
    </row>
    <row r="10" spans="1:6" s="58" customFormat="1" x14ac:dyDescent="0.25">
      <c r="A10" s="53" t="s">
        <v>72</v>
      </c>
      <c r="B10" s="55"/>
      <c r="C10" s="55"/>
      <c r="D10" s="90" t="s">
        <v>64</v>
      </c>
      <c r="E10" s="86"/>
      <c r="F10" s="91"/>
    </row>
    <row r="11" spans="1:6" s="58" customFormat="1" x14ac:dyDescent="0.25">
      <c r="A11" s="53" t="s">
        <v>60</v>
      </c>
      <c r="B11" s="55"/>
      <c r="C11" s="55"/>
      <c r="D11" s="90" t="s">
        <v>65</v>
      </c>
      <c r="E11" s="86"/>
      <c r="F11" s="91"/>
    </row>
    <row r="12" spans="1:6" s="58" customFormat="1" x14ac:dyDescent="0.25">
      <c r="A12" s="53" t="s">
        <v>61</v>
      </c>
      <c r="B12" s="55"/>
      <c r="C12" s="55"/>
      <c r="D12" s="90" t="s">
        <v>73</v>
      </c>
      <c r="E12" s="86"/>
      <c r="F12" s="91"/>
    </row>
    <row r="13" spans="1:6" s="58" customFormat="1" x14ac:dyDescent="0.25">
      <c r="A13" s="53" t="s">
        <v>62</v>
      </c>
      <c r="B13" s="55"/>
      <c r="C13" s="55"/>
      <c r="D13" s="90" t="s">
        <v>66</v>
      </c>
      <c r="E13" s="86"/>
      <c r="F13" s="91"/>
    </row>
    <row r="14" spans="1:6" s="58" customFormat="1" x14ac:dyDescent="0.25">
      <c r="A14" s="53"/>
      <c r="B14" s="62"/>
      <c r="C14" s="62"/>
      <c r="D14" s="90" t="s">
        <v>68</v>
      </c>
      <c r="E14" s="86"/>
      <c r="F14" s="91"/>
    </row>
    <row r="15" spans="1:6" ht="9.9499999999999993" customHeight="1" x14ac:dyDescent="0.25">
      <c r="A15" s="152"/>
      <c r="B15" s="86"/>
      <c r="C15" s="86"/>
      <c r="D15" s="86"/>
      <c r="E15" s="86"/>
      <c r="F15" s="91"/>
    </row>
    <row r="16" spans="1:6" ht="17.100000000000001" customHeight="1" x14ac:dyDescent="0.25">
      <c r="A16" s="44" t="s">
        <v>0</v>
      </c>
      <c r="B16" s="3"/>
      <c r="C16" s="4" t="s">
        <v>1</v>
      </c>
      <c r="D16" s="5" t="s">
        <v>2</v>
      </c>
      <c r="E16" s="5" t="s">
        <v>3</v>
      </c>
      <c r="F16" s="6" t="s">
        <v>4</v>
      </c>
    </row>
    <row r="17" spans="1:6" ht="5.0999999999999996" customHeight="1" x14ac:dyDescent="0.25">
      <c r="A17" s="149"/>
      <c r="B17" s="150"/>
      <c r="C17" s="150"/>
      <c r="D17" s="150"/>
      <c r="E17" s="150"/>
      <c r="F17" s="151"/>
    </row>
    <row r="18" spans="1:6" ht="17.100000000000001" customHeight="1" x14ac:dyDescent="0.25">
      <c r="A18" s="7" t="s">
        <v>5</v>
      </c>
      <c r="B18" s="134"/>
      <c r="C18" s="8" t="s">
        <v>6</v>
      </c>
      <c r="D18" s="8"/>
      <c r="E18" s="48">
        <v>4.5</v>
      </c>
      <c r="F18" s="9">
        <f>E18*D18</f>
        <v>0</v>
      </c>
    </row>
    <row r="19" spans="1:6" ht="17.100000000000001" customHeight="1" x14ac:dyDescent="0.25">
      <c r="A19" s="10" t="s">
        <v>7</v>
      </c>
      <c r="B19" s="134"/>
      <c r="C19" s="11" t="s">
        <v>8</v>
      </c>
      <c r="D19" s="11"/>
      <c r="E19" s="49">
        <v>4.5</v>
      </c>
      <c r="F19" s="12">
        <f t="shared" ref="F19:F41" si="0">E19*D19</f>
        <v>0</v>
      </c>
    </row>
    <row r="20" spans="1:6" ht="17.100000000000001" customHeight="1" x14ac:dyDescent="0.25">
      <c r="A20" s="7" t="s">
        <v>9</v>
      </c>
      <c r="B20" s="134"/>
      <c r="C20" s="8" t="s">
        <v>10</v>
      </c>
      <c r="D20" s="13"/>
      <c r="E20" s="48">
        <v>4.5</v>
      </c>
      <c r="F20" s="9">
        <f t="shared" si="0"/>
        <v>0</v>
      </c>
    </row>
    <row r="21" spans="1:6" ht="17.100000000000001" customHeight="1" x14ac:dyDescent="0.25">
      <c r="A21" s="10" t="s">
        <v>11</v>
      </c>
      <c r="B21" s="137"/>
      <c r="C21" s="14" t="s">
        <v>12</v>
      </c>
      <c r="D21" s="11"/>
      <c r="E21" s="49">
        <v>4.5</v>
      </c>
      <c r="F21" s="12">
        <f t="shared" si="0"/>
        <v>0</v>
      </c>
    </row>
    <row r="22" spans="1:6" ht="17.100000000000001" customHeight="1" x14ac:dyDescent="0.25">
      <c r="A22" s="15" t="s">
        <v>13</v>
      </c>
      <c r="B22" s="137"/>
      <c r="C22" s="16" t="s">
        <v>14</v>
      </c>
      <c r="D22" s="8"/>
      <c r="E22" s="48">
        <v>9.5</v>
      </c>
      <c r="F22" s="9">
        <f t="shared" si="0"/>
        <v>0</v>
      </c>
    </row>
    <row r="23" spans="1:6" ht="17.100000000000001" customHeight="1" x14ac:dyDescent="0.25">
      <c r="A23" s="17" t="s">
        <v>15</v>
      </c>
      <c r="B23" s="137"/>
      <c r="C23" s="18" t="s">
        <v>16</v>
      </c>
      <c r="D23" s="19"/>
      <c r="E23" s="49">
        <v>9.5</v>
      </c>
      <c r="F23" s="12">
        <f t="shared" si="0"/>
        <v>0</v>
      </c>
    </row>
    <row r="24" spans="1:6" ht="17.100000000000001" customHeight="1" x14ac:dyDescent="0.25">
      <c r="A24" s="20" t="s">
        <v>17</v>
      </c>
      <c r="B24" s="137"/>
      <c r="C24" s="21" t="s">
        <v>18</v>
      </c>
      <c r="D24" s="8"/>
      <c r="E24" s="48">
        <v>9.5</v>
      </c>
      <c r="F24" s="9">
        <f t="shared" si="0"/>
        <v>0</v>
      </c>
    </row>
    <row r="25" spans="1:6" ht="17.100000000000001" customHeight="1" x14ac:dyDescent="0.25">
      <c r="A25" s="22" t="s">
        <v>19</v>
      </c>
      <c r="B25" s="23"/>
      <c r="C25" s="11" t="s">
        <v>20</v>
      </c>
      <c r="D25" s="14"/>
      <c r="E25" s="49">
        <v>9.5</v>
      </c>
      <c r="F25" s="12">
        <f t="shared" si="0"/>
        <v>0</v>
      </c>
    </row>
    <row r="26" spans="1:6" ht="5.0999999999999996" customHeight="1" x14ac:dyDescent="0.25">
      <c r="A26" s="140"/>
      <c r="B26" s="141"/>
      <c r="C26" s="141"/>
      <c r="D26" s="141"/>
      <c r="E26" s="142"/>
      <c r="F26" s="142"/>
    </row>
    <row r="27" spans="1:6" ht="17.100000000000001" customHeight="1" x14ac:dyDescent="0.25">
      <c r="A27" s="24" t="s">
        <v>21</v>
      </c>
      <c r="B27" s="138"/>
      <c r="C27" s="8" t="s">
        <v>22</v>
      </c>
      <c r="D27" s="25"/>
      <c r="E27" s="48">
        <v>7.5</v>
      </c>
      <c r="F27" s="9">
        <f t="shared" si="0"/>
        <v>0</v>
      </c>
    </row>
    <row r="28" spans="1:6" ht="17.100000000000001" customHeight="1" x14ac:dyDescent="0.25">
      <c r="A28" s="26" t="s">
        <v>23</v>
      </c>
      <c r="B28" s="138"/>
      <c r="C28" s="27" t="s">
        <v>24</v>
      </c>
      <c r="D28" s="28"/>
      <c r="E28" s="49">
        <v>7.5</v>
      </c>
      <c r="F28" s="12">
        <f t="shared" si="0"/>
        <v>0</v>
      </c>
    </row>
    <row r="29" spans="1:6" ht="17.100000000000001" customHeight="1" x14ac:dyDescent="0.25">
      <c r="A29" s="24" t="s">
        <v>25</v>
      </c>
      <c r="B29" s="139"/>
      <c r="C29" s="8" t="s">
        <v>26</v>
      </c>
      <c r="D29" s="29"/>
      <c r="E29" s="48">
        <v>7.5</v>
      </c>
      <c r="F29" s="9">
        <f t="shared" si="0"/>
        <v>0</v>
      </c>
    </row>
    <row r="30" spans="1:6" ht="17.100000000000001" customHeight="1" x14ac:dyDescent="0.25">
      <c r="A30" s="30" t="s">
        <v>27</v>
      </c>
      <c r="B30" s="139"/>
      <c r="C30" s="28" t="s">
        <v>28</v>
      </c>
      <c r="D30" s="19"/>
      <c r="E30" s="49">
        <v>7.5</v>
      </c>
      <c r="F30" s="12">
        <f t="shared" si="0"/>
        <v>0</v>
      </c>
    </row>
    <row r="31" spans="1:6" ht="5.0999999999999996" customHeight="1" x14ac:dyDescent="0.25">
      <c r="A31" s="143"/>
      <c r="B31" s="144"/>
      <c r="C31" s="144"/>
      <c r="D31" s="144"/>
      <c r="E31" s="145"/>
      <c r="F31" s="145"/>
    </row>
    <row r="32" spans="1:6" ht="17.100000000000001" customHeight="1" x14ac:dyDescent="0.25">
      <c r="A32" s="7" t="s">
        <v>29</v>
      </c>
      <c r="B32" s="31"/>
      <c r="C32" s="8" t="s">
        <v>30</v>
      </c>
      <c r="D32" s="8"/>
      <c r="E32" s="48">
        <v>2.5</v>
      </c>
      <c r="F32" s="9">
        <f t="shared" si="0"/>
        <v>0</v>
      </c>
    </row>
    <row r="33" spans="1:7" ht="17.100000000000001" customHeight="1" x14ac:dyDescent="0.25">
      <c r="A33" s="26" t="s">
        <v>31</v>
      </c>
      <c r="B33" s="31"/>
      <c r="C33" s="28" t="s">
        <v>32</v>
      </c>
      <c r="D33" s="32"/>
      <c r="E33" s="49">
        <v>2.5</v>
      </c>
      <c r="F33" s="12">
        <f t="shared" si="0"/>
        <v>0</v>
      </c>
    </row>
    <row r="34" spans="1:7" ht="17.100000000000001" customHeight="1" x14ac:dyDescent="0.25">
      <c r="A34" s="33" t="s">
        <v>33</v>
      </c>
      <c r="B34" s="34"/>
      <c r="C34" s="29" t="s">
        <v>34</v>
      </c>
      <c r="D34" s="35"/>
      <c r="E34" s="48">
        <v>2.5</v>
      </c>
      <c r="F34" s="9">
        <f t="shared" si="0"/>
        <v>0</v>
      </c>
    </row>
    <row r="35" spans="1:7" ht="17.100000000000001" customHeight="1" x14ac:dyDescent="0.25">
      <c r="A35" s="10" t="s">
        <v>35</v>
      </c>
      <c r="B35" s="134"/>
      <c r="C35" s="19" t="s">
        <v>36</v>
      </c>
      <c r="D35" s="36"/>
      <c r="E35" s="49">
        <v>2.5</v>
      </c>
      <c r="F35" s="12">
        <f t="shared" si="0"/>
        <v>0</v>
      </c>
    </row>
    <row r="36" spans="1:7" ht="17.100000000000001" customHeight="1" x14ac:dyDescent="0.25">
      <c r="A36" s="7" t="s">
        <v>37</v>
      </c>
      <c r="B36" s="134"/>
      <c r="C36" s="29" t="s">
        <v>38</v>
      </c>
      <c r="D36" s="35"/>
      <c r="E36" s="48">
        <v>2.5</v>
      </c>
      <c r="F36" s="9">
        <f t="shared" si="0"/>
        <v>0</v>
      </c>
    </row>
    <row r="37" spans="1:7" ht="17.100000000000001" customHeight="1" x14ac:dyDescent="0.25">
      <c r="A37" s="37" t="s">
        <v>39</v>
      </c>
      <c r="B37" s="31"/>
      <c r="C37" s="11" t="s">
        <v>40</v>
      </c>
      <c r="D37" s="36"/>
      <c r="E37" s="49">
        <v>2.5</v>
      </c>
      <c r="F37" s="12">
        <f t="shared" si="0"/>
        <v>0</v>
      </c>
    </row>
    <row r="38" spans="1:7" ht="17.100000000000001" customHeight="1" x14ac:dyDescent="0.25">
      <c r="A38" s="38" t="s">
        <v>41</v>
      </c>
      <c r="B38" s="134"/>
      <c r="C38" s="39" t="s">
        <v>42</v>
      </c>
      <c r="D38" s="21"/>
      <c r="E38" s="48">
        <v>2.5</v>
      </c>
      <c r="F38" s="9">
        <f t="shared" si="0"/>
        <v>0</v>
      </c>
    </row>
    <row r="39" spans="1:7" ht="17.100000000000001" customHeight="1" x14ac:dyDescent="0.25">
      <c r="A39" s="10" t="s">
        <v>43</v>
      </c>
      <c r="B39" s="134"/>
      <c r="C39" s="32" t="s">
        <v>44</v>
      </c>
      <c r="D39" s="36"/>
      <c r="E39" s="49">
        <v>2.5</v>
      </c>
      <c r="F39" s="12">
        <f t="shared" si="0"/>
        <v>0</v>
      </c>
    </row>
    <row r="40" spans="1:7" ht="5.0999999999999996" customHeight="1" x14ac:dyDescent="0.25">
      <c r="A40" s="146"/>
      <c r="B40" s="144"/>
      <c r="C40" s="144"/>
      <c r="D40" s="144"/>
      <c r="E40" s="145"/>
      <c r="F40" s="145"/>
    </row>
    <row r="41" spans="1:7" ht="17.100000000000001" customHeight="1" x14ac:dyDescent="0.25">
      <c r="A41" s="40" t="s">
        <v>45</v>
      </c>
      <c r="B41" s="34"/>
      <c r="C41" s="8" t="s">
        <v>46</v>
      </c>
      <c r="D41" s="8"/>
      <c r="E41" s="48">
        <v>25</v>
      </c>
      <c r="F41" s="9">
        <f t="shared" si="0"/>
        <v>0</v>
      </c>
    </row>
    <row r="42" spans="1:7" ht="5.0999999999999996" customHeight="1" x14ac:dyDescent="0.25">
      <c r="A42" s="146"/>
      <c r="B42" s="144"/>
      <c r="C42" s="144"/>
      <c r="D42" s="144"/>
      <c r="E42" s="145"/>
      <c r="F42" s="145"/>
      <c r="G42" s="45"/>
    </row>
    <row r="43" spans="1:7" ht="20.100000000000001" customHeight="1" x14ac:dyDescent="0.25">
      <c r="A43" s="125" t="s">
        <v>59</v>
      </c>
      <c r="B43" s="126"/>
      <c r="C43" s="127"/>
      <c r="D43" s="147" t="s">
        <v>47</v>
      </c>
      <c r="E43" s="148"/>
      <c r="F43" s="67">
        <f>SUM(D18:D41)</f>
        <v>0</v>
      </c>
    </row>
    <row r="44" spans="1:7" ht="20.100000000000001" customHeight="1" x14ac:dyDescent="0.25">
      <c r="A44" s="128"/>
      <c r="B44" s="129"/>
      <c r="C44" s="130"/>
      <c r="D44" s="135" t="s">
        <v>48</v>
      </c>
      <c r="E44" s="136"/>
      <c r="F44" s="68">
        <f>SUM(F18:F41)</f>
        <v>0</v>
      </c>
    </row>
    <row r="45" spans="1:7" ht="20.100000000000001" customHeight="1" x14ac:dyDescent="0.25">
      <c r="A45" s="128"/>
      <c r="B45" s="129"/>
      <c r="C45" s="130"/>
      <c r="D45" s="95" t="s">
        <v>49</v>
      </c>
      <c r="E45" s="96"/>
      <c r="F45" s="69">
        <f>IF(F44&gt;=1200,0,15)</f>
        <v>15</v>
      </c>
    </row>
    <row r="46" spans="1:7" ht="20.100000000000001" customHeight="1" x14ac:dyDescent="0.25">
      <c r="A46" s="128"/>
      <c r="B46" s="129"/>
      <c r="C46" s="130"/>
      <c r="D46" s="135" t="s">
        <v>50</v>
      </c>
      <c r="E46" s="136"/>
      <c r="F46" s="70">
        <f>IF(F44&gt;=1,F45+F44,0)</f>
        <v>0</v>
      </c>
    </row>
    <row r="47" spans="1:7" ht="20.100000000000001" customHeight="1" x14ac:dyDescent="0.25">
      <c r="A47" s="128"/>
      <c r="B47" s="129"/>
      <c r="C47" s="130"/>
      <c r="D47" s="95" t="s">
        <v>51</v>
      </c>
      <c r="E47" s="96"/>
      <c r="F47" s="71">
        <f>SUM(D18:D41)*0.12</f>
        <v>0</v>
      </c>
    </row>
    <row r="48" spans="1:7" ht="20.100000000000001" customHeight="1" x14ac:dyDescent="0.25">
      <c r="A48" s="128"/>
      <c r="B48" s="129"/>
      <c r="C48" s="130"/>
      <c r="D48" s="135" t="s">
        <v>52</v>
      </c>
      <c r="E48" s="136"/>
      <c r="F48" s="70">
        <f>SUM((F46+F47)*0.2)</f>
        <v>0</v>
      </c>
    </row>
    <row r="49" spans="1:9" ht="20.100000000000001" customHeight="1" x14ac:dyDescent="0.25">
      <c r="A49" s="128"/>
      <c r="B49" s="129"/>
      <c r="C49" s="130"/>
      <c r="D49" s="95" t="s">
        <v>69</v>
      </c>
      <c r="E49" s="96"/>
      <c r="F49" s="71">
        <f>F46+F48+F47</f>
        <v>0</v>
      </c>
    </row>
    <row r="50" spans="1:9" ht="20.100000000000001" customHeight="1" x14ac:dyDescent="0.25">
      <c r="A50" s="131"/>
      <c r="B50" s="132"/>
      <c r="C50" s="133"/>
      <c r="D50" s="135" t="s">
        <v>70</v>
      </c>
      <c r="E50" s="136"/>
      <c r="F50" s="72" t="s">
        <v>71</v>
      </c>
    </row>
    <row r="51" spans="1:9" ht="15" customHeight="1" x14ac:dyDescent="0.3">
      <c r="A51" s="97" t="s">
        <v>53</v>
      </c>
      <c r="B51" s="98"/>
      <c r="C51" s="77" t="s">
        <v>54</v>
      </c>
      <c r="D51" s="99" t="s">
        <v>55</v>
      </c>
      <c r="E51" s="100"/>
      <c r="F51" s="100"/>
      <c r="I51" s="64"/>
    </row>
    <row r="52" spans="1:9" ht="65.099999999999994" customHeight="1" x14ac:dyDescent="0.25">
      <c r="A52" s="105" t="s">
        <v>77</v>
      </c>
      <c r="B52" s="106"/>
      <c r="C52" s="65" t="s">
        <v>56</v>
      </c>
      <c r="D52" s="107" t="s">
        <v>76</v>
      </c>
      <c r="E52" s="108"/>
      <c r="F52" s="109"/>
    </row>
    <row r="53" spans="1:9" ht="5.0999999999999996" customHeight="1" x14ac:dyDescent="0.35">
      <c r="A53" s="110"/>
      <c r="B53" s="111"/>
      <c r="C53" s="111"/>
      <c r="D53" s="111"/>
      <c r="E53" s="111"/>
      <c r="F53" s="112"/>
      <c r="G53" s="63"/>
    </row>
    <row r="54" spans="1:9" ht="15.75" x14ac:dyDescent="0.25">
      <c r="A54" s="101" t="s">
        <v>57</v>
      </c>
      <c r="B54" s="102"/>
      <c r="C54" s="102"/>
      <c r="D54" s="102"/>
      <c r="E54" s="103"/>
      <c r="F54" s="104"/>
    </row>
    <row r="55" spans="1:9" ht="15.75" x14ac:dyDescent="0.25">
      <c r="A55" s="113" t="s">
        <v>79</v>
      </c>
      <c r="B55" s="114"/>
      <c r="C55" s="114"/>
      <c r="D55" s="114"/>
      <c r="E55" s="115"/>
      <c r="F55" s="116"/>
    </row>
    <row r="56" spans="1:9" ht="15.75" x14ac:dyDescent="0.25">
      <c r="A56" s="117" t="s">
        <v>78</v>
      </c>
      <c r="B56" s="118"/>
      <c r="C56" s="118"/>
      <c r="D56" s="118"/>
      <c r="E56" s="119"/>
      <c r="F56" s="120"/>
    </row>
    <row r="57" spans="1:9" ht="15.75" x14ac:dyDescent="0.25">
      <c r="A57" s="121" t="s">
        <v>74</v>
      </c>
      <c r="B57" s="122"/>
      <c r="C57" s="122"/>
      <c r="D57" s="122"/>
      <c r="E57" s="123"/>
      <c r="F57" s="124"/>
    </row>
    <row r="58" spans="1:9" ht="15.75" x14ac:dyDescent="0.25">
      <c r="A58" s="121" t="s">
        <v>58</v>
      </c>
      <c r="B58" s="122"/>
      <c r="C58" s="122"/>
      <c r="D58" s="122"/>
      <c r="E58" s="123"/>
      <c r="F58" s="124"/>
    </row>
    <row r="59" spans="1:9" ht="27.75" x14ac:dyDescent="0.4">
      <c r="A59" s="92"/>
      <c r="B59" s="93"/>
      <c r="C59" s="93"/>
      <c r="D59" s="93"/>
      <c r="E59" s="94"/>
      <c r="F59" s="94"/>
    </row>
    <row r="60" spans="1:9" ht="15.75" x14ac:dyDescent="0.25">
      <c r="A60" s="73"/>
      <c r="B60" s="74"/>
      <c r="C60" s="73"/>
      <c r="D60" s="73"/>
      <c r="E60" s="75"/>
      <c r="F60" s="75"/>
    </row>
  </sheetData>
  <mergeCells count="43">
    <mergeCell ref="D47:E47"/>
    <mergeCell ref="A17:F17"/>
    <mergeCell ref="D13:F13"/>
    <mergeCell ref="A42:F42"/>
    <mergeCell ref="D14:F14"/>
    <mergeCell ref="A15:F15"/>
    <mergeCell ref="A43:C50"/>
    <mergeCell ref="B18:B20"/>
    <mergeCell ref="D48:E48"/>
    <mergeCell ref="B21:B24"/>
    <mergeCell ref="B27:B28"/>
    <mergeCell ref="B29:B30"/>
    <mergeCell ref="B35:B36"/>
    <mergeCell ref="B38:B39"/>
    <mergeCell ref="A26:F26"/>
    <mergeCell ref="A31:F31"/>
    <mergeCell ref="A40:F40"/>
    <mergeCell ref="D43:E43"/>
    <mergeCell ref="D44:E44"/>
    <mergeCell ref="D45:E45"/>
    <mergeCell ref="D50:E50"/>
    <mergeCell ref="D46:E46"/>
    <mergeCell ref="D9:F9"/>
    <mergeCell ref="D10:F10"/>
    <mergeCell ref="D11:F11"/>
    <mergeCell ref="D12:F12"/>
    <mergeCell ref="A59:F59"/>
    <mergeCell ref="D49:E49"/>
    <mergeCell ref="A51:B51"/>
    <mergeCell ref="D51:F51"/>
    <mergeCell ref="A54:F54"/>
    <mergeCell ref="A52:B52"/>
    <mergeCell ref="D52:F52"/>
    <mergeCell ref="A53:F53"/>
    <mergeCell ref="A55:F55"/>
    <mergeCell ref="A56:F56"/>
    <mergeCell ref="A57:F57"/>
    <mergeCell ref="A58:F58"/>
    <mergeCell ref="C4:F4"/>
    <mergeCell ref="C5:F5"/>
    <mergeCell ref="F6:F7"/>
    <mergeCell ref="C1:F2"/>
    <mergeCell ref="C3:F3"/>
  </mergeCells>
  <hyperlinks>
    <hyperlink ref="A55" r:id="rId1" display="contact@onofflighting.fr" xr:uid="{00000000-0004-0000-0000-000000000000}"/>
    <hyperlink ref="A56" r:id="rId2" display="www.onofflighting.fr" xr:uid="{00000000-0004-0000-0000-000001000000}"/>
    <hyperlink ref="A55:F55" r:id="rId3" display="Mail : contact@onoffproject.com" xr:uid="{00000000-0004-0000-0000-000002000000}"/>
    <hyperlink ref="C52" r:id="rId4" xr:uid="{00000000-0004-0000-0000-000003000000}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Demande de Devis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Elwyn</dc:creator>
  <cp:lastModifiedBy>Elwyn</cp:lastModifiedBy>
  <dcterms:created xsi:type="dcterms:W3CDTF">2018-12-06T10:09:13Z</dcterms:created>
  <dcterms:modified xsi:type="dcterms:W3CDTF">2018-12-07T12:06:33Z</dcterms:modified>
</cp:coreProperties>
</file>